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Painel Principal" sheetId="1" state="visible" r:id="rId1"/>
    <sheet xmlns:r="http://schemas.openxmlformats.org/officeDocument/2006/relationships" name="⚙️ Custos Fixos" sheetId="2" state="visible" r:id="rId2"/>
    <sheet xmlns:r="http://schemas.openxmlformats.org/officeDocument/2006/relationships" name="📅 Resumo Mensal" sheetId="3" state="visible" r:id="rId3"/>
    <sheet xmlns:r="http://schemas.openxmlformats.org/officeDocument/2006/relationships" name="📖 Guia de Us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R$ #,##0.00"/>
    <numFmt numFmtId="166" formatCode="0.0%"/>
  </numFmts>
  <fonts count="16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FDCB6E"/>
      <sz val="10"/>
    </font>
    <font>
      <name val="Arial"/>
      <b val="1"/>
      <color rgb="00FFFFFF"/>
      <sz val="11"/>
    </font>
    <font>
      <name val="Arial"/>
      <b val="1"/>
      <color rgb="00FDCB6E"/>
      <sz val="12"/>
    </font>
    <font>
      <name val="Arial"/>
      <b val="1"/>
      <color rgb="00FFFFFF"/>
      <sz val="10"/>
    </font>
    <font>
      <name val="Arial"/>
      <b val="1"/>
      <color rgb="001A1A2E"/>
      <sz val="11"/>
    </font>
    <font>
      <name val="Arial"/>
      <color rgb="001A1A2E"/>
      <sz val="10"/>
    </font>
    <font>
      <name val="Arial"/>
      <b val="1"/>
      <color rgb="00FFFFFF"/>
    </font>
    <font>
      <name val="Arial"/>
      <b val="1"/>
      <color rgb="00FFFFFF"/>
      <sz val="9"/>
    </font>
    <font>
      <name val="Arial"/>
      <b val="1"/>
      <color rgb="00FFFFFF"/>
      <sz val="18"/>
    </font>
    <font>
      <name val="Arial"/>
      <b val="1"/>
      <color rgb="00FFFFFF"/>
      <sz val="14"/>
    </font>
    <font>
      <name val="Arial"/>
      <b val="1"/>
      <color rgb="00FFFFFF"/>
      <sz val="12"/>
    </font>
    <font>
      <name val="Arial"/>
      <b val="1"/>
      <color rgb="001A1A2E"/>
      <sz val="12"/>
    </font>
    <font>
      <name val="Arial"/>
      <b val="1"/>
      <color rgb="0000B894"/>
      <sz val="12"/>
    </font>
    <font>
      <name val="Arial"/>
      <b val="1"/>
    </font>
  </fonts>
  <fills count="11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16213E"/>
      </patternFill>
    </fill>
    <fill>
      <patternFill patternType="solid">
        <fgColor rgb="000F3460"/>
      </patternFill>
    </fill>
    <fill>
      <patternFill patternType="solid">
        <fgColor rgb="00FFF9E6"/>
      </patternFill>
    </fill>
    <fill>
      <patternFill patternType="solid">
        <fgColor rgb="00FFFFFF"/>
      </patternFill>
    </fill>
    <fill>
      <patternFill patternType="solid">
        <fgColor rgb="00EEF2FF"/>
      </patternFill>
    </fill>
    <fill>
      <patternFill patternType="solid">
        <fgColor rgb="0000B894"/>
      </patternFill>
    </fill>
    <fill>
      <patternFill patternType="solid">
        <fgColor rgb="008E44AD"/>
      </patternFill>
    </fill>
    <fill>
      <patternFill patternType="solid">
        <fgColor rgb="00E67E22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AAAAAA"/>
      </left>
      <right style="medium">
        <color rgb="00AAAAAA"/>
      </right>
      <top style="medium">
        <color rgb="00AAAAAA"/>
      </top>
      <bottom style="medium">
        <color rgb="00AAAAAA"/>
      </bottom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65" fontId="6" fillId="6" borderId="1" applyAlignment="1" pivotButton="0" quotePrefix="0" xfId="0">
      <alignment horizontal="center" vertical="center" wrapText="1"/>
    </xf>
    <xf numFmtId="166" fontId="6" fillId="6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165" fontId="6" fillId="7" borderId="1" applyAlignment="1" pivotButton="0" quotePrefix="0" xfId="0">
      <alignment horizontal="center" vertical="center" wrapText="1"/>
    </xf>
    <xf numFmtId="166" fontId="6" fillId="7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165" fontId="3" fillId="8" borderId="2" applyAlignment="1" pivotButton="0" quotePrefix="0" xfId="0">
      <alignment horizontal="center" vertical="center" wrapText="1"/>
    </xf>
    <xf numFmtId="166" fontId="3" fillId="8" borderId="2" applyAlignment="1" pivotButton="0" quotePrefix="0" xfId="0">
      <alignment horizontal="center" vertical="center" wrapText="1"/>
    </xf>
    <xf numFmtId="0" fontId="8" fillId="8" borderId="2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 wrapText="1"/>
    </xf>
    <xf numFmtId="0" fontId="9" fillId="9" borderId="0" applyAlignment="1" pivotButton="0" quotePrefix="0" xfId="0">
      <alignment horizontal="center" vertical="center" wrapText="1"/>
    </xf>
    <xf numFmtId="0" fontId="9" fillId="8" borderId="0" applyAlignment="1" pivotButton="0" quotePrefix="0" xfId="0">
      <alignment horizontal="center" vertical="center" wrapText="1"/>
    </xf>
    <xf numFmtId="0" fontId="9" fillId="10" borderId="0" applyAlignment="1" pivotButton="0" quotePrefix="0" xfId="0">
      <alignment horizontal="center" vertical="center" wrapText="1"/>
    </xf>
    <xf numFmtId="165" fontId="10" fillId="2" borderId="0" applyAlignment="1" pivotButton="0" quotePrefix="0" xfId="0">
      <alignment horizontal="center" vertical="center" wrapText="1"/>
    </xf>
    <xf numFmtId="165" fontId="10" fillId="9" borderId="0" applyAlignment="1" pivotButton="0" quotePrefix="0" xfId="0">
      <alignment horizontal="center" vertical="center" wrapText="1"/>
    </xf>
    <xf numFmtId="165" fontId="10" fillId="8" borderId="0" applyAlignment="1" pivotButton="0" quotePrefix="0" xfId="0">
      <alignment horizontal="center" vertical="center" wrapText="1"/>
    </xf>
    <xf numFmtId="166" fontId="10" fillId="10" borderId="0" applyAlignment="1" pivotButton="0" quotePrefix="0" xfId="0">
      <alignment horizontal="center" vertical="center" wrapText="1"/>
    </xf>
    <xf numFmtId="0" fontId="0" fillId="9" borderId="0" pivotButton="0" quotePrefix="0" xfId="0"/>
    <xf numFmtId="0" fontId="0" fillId="8" borderId="0" pivotButton="0" quotePrefix="0" xfId="0"/>
    <xf numFmtId="0" fontId="0" fillId="10" borderId="0" pivotButton="0" quotePrefix="0" xfId="0"/>
    <xf numFmtId="0" fontId="3" fillId="2" borderId="0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11" fillId="2" borderId="0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left" vertical="center" wrapText="1"/>
    </xf>
    <xf numFmtId="0" fontId="0" fillId="7" borderId="1" applyAlignment="1" pivotButton="0" quotePrefix="0" xfId="0">
      <alignment horizontal="center" vertical="center" wrapText="1"/>
    </xf>
    <xf numFmtId="166" fontId="0" fillId="7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center" vertical="center" wrapText="1"/>
    </xf>
    <xf numFmtId="166" fontId="0" fillId="6" borderId="1" applyAlignment="1" pivotButton="0" quotePrefix="0" xfId="0">
      <alignment horizontal="center" vertical="center" wrapText="1"/>
    </xf>
    <xf numFmtId="0" fontId="3" fillId="8" borderId="0" applyAlignment="1" pivotButton="0" quotePrefix="0" xfId="0">
      <alignment horizontal="center" vertical="center" wrapText="1"/>
    </xf>
    <xf numFmtId="165" fontId="12" fillId="8" borderId="2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1" fontId="13" fillId="5" borderId="1" applyAlignment="1" pivotButton="0" quotePrefix="0" xfId="0">
      <alignment horizontal="center" vertical="center" wrapText="1"/>
    </xf>
    <xf numFmtId="165" fontId="14" fillId="7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166" fontId="15" fillId="7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166" fontId="15" fillId="6" borderId="1" applyAlignment="1" pivotButton="0" quotePrefix="0" xfId="0">
      <alignment horizontal="center" vertical="center" wrapText="1"/>
    </xf>
    <xf numFmtId="0" fontId="3" fillId="8" borderId="2" applyAlignment="1" pivotButton="0" quotePrefix="0" xfId="0">
      <alignment horizontal="center" vertical="center" wrapText="1"/>
    </xf>
    <xf numFmtId="166" fontId="12" fillId="8" borderId="2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 indent="2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4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14" customWidth="1" min="2" max="2"/>
    <col width="26" customWidth="1" min="3" max="3"/>
    <col width="18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4" customWidth="1" min="10" max="10"/>
    <col width="14" customWidth="1" min="11" max="11"/>
    <col width="6" customWidth="1" min="12" max="12"/>
  </cols>
  <sheetData>
    <row r="1" ht="50" customHeight="1">
      <c r="A1" s="1" t="n"/>
      <c r="B1" s="2" t="inlineStr">
        <is>
          <t>💰  PAINEL DE CONTROLE DE LUCRO LÍQUIDO  |  AFILIADOS &amp; RENDA EXTRA</t>
        </is>
      </c>
      <c r="L1" s="1" t="n"/>
    </row>
    <row r="2" ht="22" customHeight="1">
      <c r="A2" s="1" t="n"/>
      <c r="B2" s="3" t="inlineStr">
        <is>
          <t>Faturamento é vaidade — Lucro é sanidade. Gerencie cada centavo com clareza.</t>
        </is>
      </c>
      <c r="L2" s="1" t="n"/>
    </row>
    <row r="3" ht="28" customHeight="1">
      <c r="A3" s="1" t="n"/>
      <c r="B3" s="4" t="inlineStr">
        <is>
          <t>▸  MÊS DE REFERÊNCIA:</t>
        </is>
      </c>
      <c r="E3" s="5" t="inlineStr">
        <is>
          <t>MARCH/2026</t>
        </is>
      </c>
      <c r="L3" s="1" t="n"/>
    </row>
    <row r="4" ht="36" customHeight="1">
      <c r="A4" s="6" t="inlineStr"/>
      <c r="B4" s="7" t="inlineStr">
        <is>
          <t>Data</t>
        </is>
      </c>
      <c r="C4" s="7" t="inlineStr">
        <is>
          <t>Produto / Origem</t>
        </is>
      </c>
      <c r="D4" s="7" t="inlineStr">
        <is>
          <t>Plataforma / Canal</t>
        </is>
      </c>
      <c r="E4" s="7" t="inlineStr">
        <is>
          <t>Valor Bruto (R$)</t>
        </is>
      </c>
      <c r="F4" s="7" t="inlineStr">
        <is>
          <t>Taxa Plataforma (R$)</t>
        </is>
      </c>
      <c r="G4" s="7" t="inlineStr">
        <is>
          <t>Custo Anúncios (R$)</t>
        </is>
      </c>
      <c r="H4" s="7" t="inlineStr">
        <is>
          <t>Custos Fixos (R$)</t>
        </is>
      </c>
      <c r="I4" s="7" t="inlineStr">
        <is>
          <t>Lucro Líquido (R$)</t>
        </is>
      </c>
      <c r="J4" s="7" t="inlineStr">
        <is>
          <t>ROI (%)</t>
        </is>
      </c>
      <c r="K4" s="7" t="inlineStr">
        <is>
          <t>Status</t>
        </is>
      </c>
      <c r="L4" s="6" t="inlineStr"/>
    </row>
    <row r="5" ht="20" customHeight="1">
      <c r="A5" s="1" t="n"/>
      <c r="B5" s="8" t="n"/>
      <c r="C5" s="9" t="n"/>
      <c r="D5" s="10" t="n"/>
      <c r="E5" s="11" t="n"/>
      <c r="F5" s="11" t="n"/>
      <c r="G5" s="11" t="n"/>
      <c r="H5" s="11" t="n"/>
      <c r="I5" s="12">
        <f>IF(E5="","",(E5-F5-G5-H5))</f>
        <v/>
      </c>
      <c r="J5" s="13">
        <f>IF(OR(E5="",E5=0),"",I5/E5)</f>
        <v/>
      </c>
      <c r="K5" s="14">
        <f>IF(I5="","",IF(I5&gt;0,"✅ Lucro","🔴 Prejuízo"))</f>
        <v/>
      </c>
      <c r="L5" s="1" t="n"/>
    </row>
    <row r="6" ht="20" customHeight="1">
      <c r="A6" s="1" t="n"/>
      <c r="B6" s="8" t="n"/>
      <c r="C6" s="9" t="n"/>
      <c r="D6" s="10" t="n"/>
      <c r="E6" s="11" t="n"/>
      <c r="F6" s="11" t="n"/>
      <c r="G6" s="11" t="n"/>
      <c r="H6" s="11" t="n"/>
      <c r="I6" s="15">
        <f>IF(E6="","",(E6-F6-G6-H6))</f>
        <v/>
      </c>
      <c r="J6" s="16">
        <f>IF(OR(E6="",E6=0),"",I6/E6)</f>
        <v/>
      </c>
      <c r="K6" s="17">
        <f>IF(I6="","",IF(I6&gt;0,"✅ Lucro","🔴 Prejuízo"))</f>
        <v/>
      </c>
      <c r="L6" s="1" t="n"/>
    </row>
    <row r="7" ht="20" customHeight="1">
      <c r="A7" s="1" t="n"/>
      <c r="B7" s="8" t="n"/>
      <c r="C7" s="9" t="n"/>
      <c r="D7" s="10" t="n"/>
      <c r="E7" s="11" t="n"/>
      <c r="F7" s="11" t="n"/>
      <c r="G7" s="11" t="n"/>
      <c r="H7" s="11" t="n"/>
      <c r="I7" s="12">
        <f>IF(E7="","",(E7-F7-G7-H7))</f>
        <v/>
      </c>
      <c r="J7" s="13">
        <f>IF(OR(E7="",E7=0),"",I7/E7)</f>
        <v/>
      </c>
      <c r="K7" s="14">
        <f>IF(I7="","",IF(I7&gt;0,"✅ Lucro","🔴 Prejuízo"))</f>
        <v/>
      </c>
      <c r="L7" s="1" t="n"/>
    </row>
    <row r="8" ht="20" customHeight="1">
      <c r="A8" s="1" t="n"/>
      <c r="B8" s="8" t="n"/>
      <c r="C8" s="9" t="n"/>
      <c r="D8" s="10" t="n"/>
      <c r="E8" s="11" t="n"/>
      <c r="F8" s="11" t="n"/>
      <c r="G8" s="11" t="n"/>
      <c r="H8" s="11" t="n"/>
      <c r="I8" s="15">
        <f>IF(E8="","",(E8-F8-G8-H8))</f>
        <v/>
      </c>
      <c r="J8" s="16">
        <f>IF(OR(E8="",E8=0),"",I8/E8)</f>
        <v/>
      </c>
      <c r="K8" s="17">
        <f>IF(I8="","",IF(I8&gt;0,"✅ Lucro","🔴 Prejuízo"))</f>
        <v/>
      </c>
      <c r="L8" s="1" t="n"/>
    </row>
    <row r="9" ht="20" customHeight="1">
      <c r="A9" s="1" t="n"/>
      <c r="B9" s="8" t="n"/>
      <c r="C9" s="9" t="n"/>
      <c r="D9" s="10" t="n"/>
      <c r="E9" s="11" t="n"/>
      <c r="F9" s="11" t="n"/>
      <c r="G9" s="11" t="n"/>
      <c r="H9" s="11" t="n"/>
      <c r="I9" s="12">
        <f>IF(E9="","",(E9-F9-G9-H9))</f>
        <v/>
      </c>
      <c r="J9" s="13">
        <f>IF(OR(E9="",E9=0),"",I9/E9)</f>
        <v/>
      </c>
      <c r="K9" s="14">
        <f>IF(I9="","",IF(I9&gt;0,"✅ Lucro","🔴 Prejuízo"))</f>
        <v/>
      </c>
      <c r="L9" s="1" t="n"/>
    </row>
    <row r="10" ht="20" customHeight="1">
      <c r="A10" s="1" t="n"/>
      <c r="B10" s="8" t="n"/>
      <c r="C10" s="9" t="n"/>
      <c r="D10" s="10" t="n"/>
      <c r="E10" s="11" t="n"/>
      <c r="F10" s="11" t="n"/>
      <c r="G10" s="11" t="n"/>
      <c r="H10" s="11" t="n"/>
      <c r="I10" s="15">
        <f>IF(E10="","",(E10-F10-G10-H10))</f>
        <v/>
      </c>
      <c r="J10" s="16">
        <f>IF(OR(E10="",E10=0),"",I10/E10)</f>
        <v/>
      </c>
      <c r="K10" s="17">
        <f>IF(I10="","",IF(I10&gt;0,"✅ Lucro","🔴 Prejuízo"))</f>
        <v/>
      </c>
      <c r="L10" s="1" t="n"/>
    </row>
    <row r="11" ht="20" customHeight="1">
      <c r="A11" s="1" t="n"/>
      <c r="B11" s="8" t="n"/>
      <c r="C11" s="9" t="n"/>
      <c r="D11" s="10" t="n"/>
      <c r="E11" s="11" t="n"/>
      <c r="F11" s="11" t="n"/>
      <c r="G11" s="11" t="n"/>
      <c r="H11" s="11" t="n"/>
      <c r="I11" s="12">
        <f>IF(E11="","",(E11-F11-G11-H11))</f>
        <v/>
      </c>
      <c r="J11" s="13">
        <f>IF(OR(E11="",E11=0),"",I11/E11)</f>
        <v/>
      </c>
      <c r="K11" s="14">
        <f>IF(I11="","",IF(I11&gt;0,"✅ Lucro","🔴 Prejuízo"))</f>
        <v/>
      </c>
      <c r="L11" s="1" t="n"/>
    </row>
    <row r="12" ht="20" customHeight="1">
      <c r="A12" s="1" t="n"/>
      <c r="B12" s="8" t="n"/>
      <c r="C12" s="9" t="n"/>
      <c r="D12" s="10" t="n"/>
      <c r="E12" s="11" t="n"/>
      <c r="F12" s="11" t="n"/>
      <c r="G12" s="11" t="n"/>
      <c r="H12" s="11" t="n"/>
      <c r="I12" s="15">
        <f>IF(E12="","",(E12-F12-G12-H12))</f>
        <v/>
      </c>
      <c r="J12" s="16">
        <f>IF(OR(E12="",E12=0),"",I12/E12)</f>
        <v/>
      </c>
      <c r="K12" s="17">
        <f>IF(I12="","",IF(I12&gt;0,"✅ Lucro","🔴 Prejuízo"))</f>
        <v/>
      </c>
      <c r="L12" s="1" t="n"/>
    </row>
    <row r="13" ht="20" customHeight="1">
      <c r="A13" s="1" t="n"/>
      <c r="B13" s="8" t="n"/>
      <c r="C13" s="9" t="n"/>
      <c r="D13" s="10" t="n"/>
      <c r="E13" s="11" t="n"/>
      <c r="F13" s="11" t="n"/>
      <c r="G13" s="11" t="n"/>
      <c r="H13" s="11" t="n"/>
      <c r="I13" s="12">
        <f>IF(E13="","",(E13-F13-G13-H13))</f>
        <v/>
      </c>
      <c r="J13" s="13">
        <f>IF(OR(E13="",E13=0),"",I13/E13)</f>
        <v/>
      </c>
      <c r="K13" s="14">
        <f>IF(I13="","",IF(I13&gt;0,"✅ Lucro","🔴 Prejuízo"))</f>
        <v/>
      </c>
      <c r="L13" s="1" t="n"/>
    </row>
    <row r="14" ht="20" customHeight="1">
      <c r="A14" s="1" t="n"/>
      <c r="B14" s="8" t="n"/>
      <c r="C14" s="9" t="n"/>
      <c r="D14" s="10" t="n"/>
      <c r="E14" s="11" t="n"/>
      <c r="F14" s="11" t="n"/>
      <c r="G14" s="11" t="n"/>
      <c r="H14" s="11" t="n"/>
      <c r="I14" s="15">
        <f>IF(E14="","",(E14-F14-G14-H14))</f>
        <v/>
      </c>
      <c r="J14" s="16">
        <f>IF(OR(E14="",E14=0),"",I14/E14)</f>
        <v/>
      </c>
      <c r="K14" s="17">
        <f>IF(I14="","",IF(I14&gt;0,"✅ Lucro","🔴 Prejuízo"))</f>
        <v/>
      </c>
      <c r="L14" s="1" t="n"/>
    </row>
    <row r="15" ht="20" customHeight="1">
      <c r="A15" s="1" t="n"/>
      <c r="B15" s="8" t="n"/>
      <c r="C15" s="9" t="n"/>
      <c r="D15" s="10" t="n"/>
      <c r="E15" s="11" t="n"/>
      <c r="F15" s="11" t="n"/>
      <c r="G15" s="11" t="n"/>
      <c r="H15" s="11" t="n"/>
      <c r="I15" s="12">
        <f>IF(E15="","",(E15-F15-G15-H15))</f>
        <v/>
      </c>
      <c r="J15" s="13">
        <f>IF(OR(E15="",E15=0),"",I15/E15)</f>
        <v/>
      </c>
      <c r="K15" s="14">
        <f>IF(I15="","",IF(I15&gt;0,"✅ Lucro","🔴 Prejuízo"))</f>
        <v/>
      </c>
      <c r="L15" s="1" t="n"/>
    </row>
    <row r="16" ht="20" customHeight="1">
      <c r="A16" s="1" t="n"/>
      <c r="B16" s="8" t="n"/>
      <c r="C16" s="9" t="n"/>
      <c r="D16" s="10" t="n"/>
      <c r="E16" s="11" t="n"/>
      <c r="F16" s="11" t="n"/>
      <c r="G16" s="11" t="n"/>
      <c r="H16" s="11" t="n"/>
      <c r="I16" s="15">
        <f>IF(E16="","",(E16-F16-G16-H16))</f>
        <v/>
      </c>
      <c r="J16" s="16">
        <f>IF(OR(E16="",E16=0),"",I16/E16)</f>
        <v/>
      </c>
      <c r="K16" s="17">
        <f>IF(I16="","",IF(I16&gt;0,"✅ Lucro","🔴 Prejuízo"))</f>
        <v/>
      </c>
      <c r="L16" s="1" t="n"/>
    </row>
    <row r="17" ht="20" customHeight="1">
      <c r="A17" s="1" t="n"/>
      <c r="B17" s="8" t="n"/>
      <c r="C17" s="9" t="n"/>
      <c r="D17" s="10" t="n"/>
      <c r="E17" s="11" t="n"/>
      <c r="F17" s="11" t="n"/>
      <c r="G17" s="11" t="n"/>
      <c r="H17" s="11" t="n"/>
      <c r="I17" s="12">
        <f>IF(E17="","",(E17-F17-G17-H17))</f>
        <v/>
      </c>
      <c r="J17" s="13">
        <f>IF(OR(E17="",E17=0),"",I17/E17)</f>
        <v/>
      </c>
      <c r="K17" s="14">
        <f>IF(I17="","",IF(I17&gt;0,"✅ Lucro","🔴 Prejuízo"))</f>
        <v/>
      </c>
      <c r="L17" s="1" t="n"/>
    </row>
    <row r="18" ht="20" customHeight="1">
      <c r="A18" s="1" t="n"/>
      <c r="B18" s="8" t="n"/>
      <c r="C18" s="9" t="n"/>
      <c r="D18" s="10" t="n"/>
      <c r="E18" s="11" t="n"/>
      <c r="F18" s="11" t="n"/>
      <c r="G18" s="11" t="n"/>
      <c r="H18" s="11" t="n"/>
      <c r="I18" s="15">
        <f>IF(E18="","",(E18-F18-G18-H18))</f>
        <v/>
      </c>
      <c r="J18" s="16">
        <f>IF(OR(E18="",E18=0),"",I18/E18)</f>
        <v/>
      </c>
      <c r="K18" s="17">
        <f>IF(I18="","",IF(I18&gt;0,"✅ Lucro","🔴 Prejuízo"))</f>
        <v/>
      </c>
      <c r="L18" s="1" t="n"/>
    </row>
    <row r="19" ht="20" customHeight="1">
      <c r="A19" s="1" t="n"/>
      <c r="B19" s="8" t="n"/>
      <c r="C19" s="9" t="n"/>
      <c r="D19" s="10" t="n"/>
      <c r="E19" s="11" t="n"/>
      <c r="F19" s="11" t="n"/>
      <c r="G19" s="11" t="n"/>
      <c r="H19" s="11" t="n"/>
      <c r="I19" s="12">
        <f>IF(E19="","",(E19-F19-G19-H19))</f>
        <v/>
      </c>
      <c r="J19" s="13">
        <f>IF(OR(E19="",E19=0),"",I19/E19)</f>
        <v/>
      </c>
      <c r="K19" s="14">
        <f>IF(I19="","",IF(I19&gt;0,"✅ Lucro","🔴 Prejuízo"))</f>
        <v/>
      </c>
      <c r="L19" s="1" t="n"/>
    </row>
    <row r="20" ht="20" customHeight="1">
      <c r="A20" s="1" t="n"/>
      <c r="B20" s="8" t="n"/>
      <c r="C20" s="9" t="n"/>
      <c r="D20" s="10" t="n"/>
      <c r="E20" s="11" t="n"/>
      <c r="F20" s="11" t="n"/>
      <c r="G20" s="11" t="n"/>
      <c r="H20" s="11" t="n"/>
      <c r="I20" s="15">
        <f>IF(E20="","",(E20-F20-G20-H20))</f>
        <v/>
      </c>
      <c r="J20" s="16">
        <f>IF(OR(E20="",E20=0),"",I20/E20)</f>
        <v/>
      </c>
      <c r="K20" s="17">
        <f>IF(I20="","",IF(I20&gt;0,"✅ Lucro","🔴 Prejuízo"))</f>
        <v/>
      </c>
      <c r="L20" s="1" t="n"/>
    </row>
    <row r="21" ht="20" customHeight="1">
      <c r="A21" s="1" t="n"/>
      <c r="B21" s="8" t="n"/>
      <c r="C21" s="9" t="n"/>
      <c r="D21" s="10" t="n"/>
      <c r="E21" s="11" t="n"/>
      <c r="F21" s="11" t="n"/>
      <c r="G21" s="11" t="n"/>
      <c r="H21" s="11" t="n"/>
      <c r="I21" s="12">
        <f>IF(E21="","",(E21-F21-G21-H21))</f>
        <v/>
      </c>
      <c r="J21" s="13">
        <f>IF(OR(E21="",E21=0),"",I21/E21)</f>
        <v/>
      </c>
      <c r="K21" s="14">
        <f>IF(I21="","",IF(I21&gt;0,"✅ Lucro","🔴 Prejuízo"))</f>
        <v/>
      </c>
      <c r="L21" s="1" t="n"/>
    </row>
    <row r="22" ht="20" customHeight="1">
      <c r="A22" s="1" t="n"/>
      <c r="B22" s="8" t="n"/>
      <c r="C22" s="9" t="n"/>
      <c r="D22" s="10" t="n"/>
      <c r="E22" s="11" t="n"/>
      <c r="F22" s="11" t="n"/>
      <c r="G22" s="11" t="n"/>
      <c r="H22" s="11" t="n"/>
      <c r="I22" s="15">
        <f>IF(E22="","",(E22-F22-G22-H22))</f>
        <v/>
      </c>
      <c r="J22" s="16">
        <f>IF(OR(E22="",E22=0),"",I22/E22)</f>
        <v/>
      </c>
      <c r="K22" s="17">
        <f>IF(I22="","",IF(I22&gt;0,"✅ Lucro","🔴 Prejuízo"))</f>
        <v/>
      </c>
      <c r="L22" s="1" t="n"/>
    </row>
    <row r="23" ht="20" customHeight="1">
      <c r="A23" s="1" t="n"/>
      <c r="B23" s="8" t="n"/>
      <c r="C23" s="9" t="n"/>
      <c r="D23" s="10" t="n"/>
      <c r="E23" s="11" t="n"/>
      <c r="F23" s="11" t="n"/>
      <c r="G23" s="11" t="n"/>
      <c r="H23" s="11" t="n"/>
      <c r="I23" s="12">
        <f>IF(E23="","",(E23-F23-G23-H23))</f>
        <v/>
      </c>
      <c r="J23" s="13">
        <f>IF(OR(E23="",E23=0),"",I23/E23)</f>
        <v/>
      </c>
      <c r="K23" s="14">
        <f>IF(I23="","",IF(I23&gt;0,"✅ Lucro","🔴 Prejuízo"))</f>
        <v/>
      </c>
      <c r="L23" s="1" t="n"/>
    </row>
    <row r="24" ht="20" customHeight="1">
      <c r="A24" s="1" t="n"/>
      <c r="B24" s="8" t="n"/>
      <c r="C24" s="9" t="n"/>
      <c r="D24" s="10" t="n"/>
      <c r="E24" s="11" t="n"/>
      <c r="F24" s="11" t="n"/>
      <c r="G24" s="11" t="n"/>
      <c r="H24" s="11" t="n"/>
      <c r="I24" s="15">
        <f>IF(E24="","",(E24-F24-G24-H24))</f>
        <v/>
      </c>
      <c r="J24" s="16">
        <f>IF(OR(E24="",E24=0),"",I24/E24)</f>
        <v/>
      </c>
      <c r="K24" s="17">
        <f>IF(I24="","",IF(I24&gt;0,"✅ Lucro","🔴 Prejuízo"))</f>
        <v/>
      </c>
      <c r="L24" s="1" t="n"/>
    </row>
    <row r="25" ht="20" customHeight="1">
      <c r="A25" s="1" t="n"/>
      <c r="B25" s="8" t="n"/>
      <c r="C25" s="9" t="n"/>
      <c r="D25" s="10" t="n"/>
      <c r="E25" s="11" t="n"/>
      <c r="F25" s="11" t="n"/>
      <c r="G25" s="11" t="n"/>
      <c r="H25" s="11" t="n"/>
      <c r="I25" s="12">
        <f>IF(E25="","",(E25-F25-G25-H25))</f>
        <v/>
      </c>
      <c r="J25" s="13">
        <f>IF(OR(E25="",E25=0),"",I25/E25)</f>
        <v/>
      </c>
      <c r="K25" s="14">
        <f>IF(I25="","",IF(I25&gt;0,"✅ Lucro","🔴 Prejuízo"))</f>
        <v/>
      </c>
      <c r="L25" s="1" t="n"/>
    </row>
    <row r="26" ht="20" customHeight="1">
      <c r="A26" s="1" t="n"/>
      <c r="B26" s="8" t="n"/>
      <c r="C26" s="9" t="n"/>
      <c r="D26" s="10" t="n"/>
      <c r="E26" s="11" t="n"/>
      <c r="F26" s="11" t="n"/>
      <c r="G26" s="11" t="n"/>
      <c r="H26" s="11" t="n"/>
      <c r="I26" s="15">
        <f>IF(E26="","",(E26-F26-G26-H26))</f>
        <v/>
      </c>
      <c r="J26" s="16">
        <f>IF(OR(E26="",E26=0),"",I26/E26)</f>
        <v/>
      </c>
      <c r="K26" s="17">
        <f>IF(I26="","",IF(I26&gt;0,"✅ Lucro","🔴 Prejuízo"))</f>
        <v/>
      </c>
      <c r="L26" s="1" t="n"/>
    </row>
    <row r="27" ht="20" customHeight="1">
      <c r="A27" s="1" t="n"/>
      <c r="B27" s="8" t="n"/>
      <c r="C27" s="9" t="n"/>
      <c r="D27" s="10" t="n"/>
      <c r="E27" s="11" t="n"/>
      <c r="F27" s="11" t="n"/>
      <c r="G27" s="11" t="n"/>
      <c r="H27" s="11" t="n"/>
      <c r="I27" s="12">
        <f>IF(E27="","",(E27-F27-G27-H27))</f>
        <v/>
      </c>
      <c r="J27" s="13">
        <f>IF(OR(E27="",E27=0),"",I27/E27)</f>
        <v/>
      </c>
      <c r="K27" s="14">
        <f>IF(I27="","",IF(I27&gt;0,"✅ Lucro","🔴 Prejuízo"))</f>
        <v/>
      </c>
      <c r="L27" s="1" t="n"/>
    </row>
    <row r="28" ht="20" customHeight="1">
      <c r="A28" s="1" t="n"/>
      <c r="B28" s="8" t="n"/>
      <c r="C28" s="9" t="n"/>
      <c r="D28" s="10" t="n"/>
      <c r="E28" s="11" t="n"/>
      <c r="F28" s="11" t="n"/>
      <c r="G28" s="11" t="n"/>
      <c r="H28" s="11" t="n"/>
      <c r="I28" s="15">
        <f>IF(E28="","",(E28-F28-G28-H28))</f>
        <v/>
      </c>
      <c r="J28" s="16">
        <f>IF(OR(E28="",E28=0),"",I28/E28)</f>
        <v/>
      </c>
      <c r="K28" s="17">
        <f>IF(I28="","",IF(I28&gt;0,"✅ Lucro","🔴 Prejuízo"))</f>
        <v/>
      </c>
      <c r="L28" s="1" t="n"/>
    </row>
    <row r="29" ht="20" customHeight="1">
      <c r="A29" s="1" t="n"/>
      <c r="B29" s="8" t="n"/>
      <c r="C29" s="9" t="n"/>
      <c r="D29" s="10" t="n"/>
      <c r="E29" s="11" t="n"/>
      <c r="F29" s="11" t="n"/>
      <c r="G29" s="11" t="n"/>
      <c r="H29" s="11" t="n"/>
      <c r="I29" s="12">
        <f>IF(E29="","",(E29-F29-G29-H29))</f>
        <v/>
      </c>
      <c r="J29" s="13">
        <f>IF(OR(E29="",E29=0),"",I29/E29)</f>
        <v/>
      </c>
      <c r="K29" s="14">
        <f>IF(I29="","",IF(I29&gt;0,"✅ Lucro","🔴 Prejuízo"))</f>
        <v/>
      </c>
      <c r="L29" s="1" t="n"/>
    </row>
    <row r="30" ht="20" customHeight="1">
      <c r="A30" s="1" t="n"/>
      <c r="B30" s="8" t="n"/>
      <c r="C30" s="9" t="n"/>
      <c r="D30" s="10" t="n"/>
      <c r="E30" s="11" t="n"/>
      <c r="F30" s="11" t="n"/>
      <c r="G30" s="11" t="n"/>
      <c r="H30" s="11" t="n"/>
      <c r="I30" s="15">
        <f>IF(E30="","",(E30-F30-G30-H30))</f>
        <v/>
      </c>
      <c r="J30" s="16">
        <f>IF(OR(E30="",E30=0),"",I30/E30)</f>
        <v/>
      </c>
      <c r="K30" s="17">
        <f>IF(I30="","",IF(I30&gt;0,"✅ Lucro","🔴 Prejuízo"))</f>
        <v/>
      </c>
      <c r="L30" s="1" t="n"/>
    </row>
    <row r="31" ht="20" customHeight="1">
      <c r="A31" s="1" t="n"/>
      <c r="B31" s="8" t="n"/>
      <c r="C31" s="9" t="n"/>
      <c r="D31" s="10" t="n"/>
      <c r="E31" s="11" t="n"/>
      <c r="F31" s="11" t="n"/>
      <c r="G31" s="11" t="n"/>
      <c r="H31" s="11" t="n"/>
      <c r="I31" s="12">
        <f>IF(E31="","",(E31-F31-G31-H31))</f>
        <v/>
      </c>
      <c r="J31" s="13">
        <f>IF(OR(E31="",E31=0),"",I31/E31)</f>
        <v/>
      </c>
      <c r="K31" s="14">
        <f>IF(I31="","",IF(I31&gt;0,"✅ Lucro","🔴 Prejuízo"))</f>
        <v/>
      </c>
      <c r="L31" s="1" t="n"/>
    </row>
    <row r="32" ht="20" customHeight="1">
      <c r="A32" s="1" t="n"/>
      <c r="B32" s="8" t="n"/>
      <c r="C32" s="9" t="n"/>
      <c r="D32" s="10" t="n"/>
      <c r="E32" s="11" t="n"/>
      <c r="F32" s="11" t="n"/>
      <c r="G32" s="11" t="n"/>
      <c r="H32" s="11" t="n"/>
      <c r="I32" s="15">
        <f>IF(E32="","",(E32-F32-G32-H32))</f>
        <v/>
      </c>
      <c r="J32" s="16">
        <f>IF(OR(E32="",E32=0),"",I32/E32)</f>
        <v/>
      </c>
      <c r="K32" s="17">
        <f>IF(I32="","",IF(I32&gt;0,"✅ Lucro","🔴 Prejuízo"))</f>
        <v/>
      </c>
      <c r="L32" s="1" t="n"/>
    </row>
    <row r="33" ht="20" customHeight="1">
      <c r="A33" s="1" t="n"/>
      <c r="B33" s="8" t="n"/>
      <c r="C33" s="9" t="n"/>
      <c r="D33" s="10" t="n"/>
      <c r="E33" s="11" t="n"/>
      <c r="F33" s="11" t="n"/>
      <c r="G33" s="11" t="n"/>
      <c r="H33" s="11" t="n"/>
      <c r="I33" s="12">
        <f>IF(E33="","",(E33-F33-G33-H33))</f>
        <v/>
      </c>
      <c r="J33" s="13">
        <f>IF(OR(E33="",E33=0),"",I33/E33)</f>
        <v/>
      </c>
      <c r="K33" s="14">
        <f>IF(I33="","",IF(I33&gt;0,"✅ Lucro","🔴 Prejuízo"))</f>
        <v/>
      </c>
      <c r="L33" s="1" t="n"/>
    </row>
    <row r="34" ht="20" customHeight="1">
      <c r="A34" s="1" t="n"/>
      <c r="B34" s="8" t="n"/>
      <c r="C34" s="9" t="n"/>
      <c r="D34" s="10" t="n"/>
      <c r="E34" s="11" t="n"/>
      <c r="F34" s="11" t="n"/>
      <c r="G34" s="11" t="n"/>
      <c r="H34" s="11" t="n"/>
      <c r="I34" s="15">
        <f>IF(E34="","",(E34-F34-G34-H34))</f>
        <v/>
      </c>
      <c r="J34" s="16">
        <f>IF(OR(E34="",E34=0),"",I34/E34)</f>
        <v/>
      </c>
      <c r="K34" s="17">
        <f>IF(I34="","",IF(I34&gt;0,"✅ Lucro","🔴 Prejuízo"))</f>
        <v/>
      </c>
      <c r="L34" s="1" t="n"/>
    </row>
    <row r="35" ht="26" customHeight="1">
      <c r="A35" s="1" t="n"/>
      <c r="B35" s="18" t="inlineStr">
        <is>
          <t>📦  TOTAIS DO PERÍODO</t>
        </is>
      </c>
      <c r="E35" s="19">
        <f>SUM(E5:E34)</f>
        <v/>
      </c>
      <c r="F35" s="19">
        <f>SUM(F5:F34)</f>
        <v/>
      </c>
      <c r="G35" s="19">
        <f>SUM(G5:G34)</f>
        <v/>
      </c>
      <c r="H35" s="19">
        <f>SUM(H5:H34)</f>
        <v/>
      </c>
      <c r="I35" s="19">
        <f>SUM(I5:I34)</f>
        <v/>
      </c>
      <c r="J35" s="20">
        <f>IF(E35=0,"",I35/E35)</f>
        <v/>
      </c>
      <c r="K35" s="21">
        <f>IF(I35&gt;0,"✅ POSITIVO","🔴 NEGATIVO")</f>
        <v/>
      </c>
      <c r="L35" s="1" t="n"/>
    </row>
    <row r="36" ht="10" customHeight="1">
      <c r="A36" s="1" t="n"/>
      <c r="L36" s="1" t="n"/>
    </row>
    <row r="37" ht="28" customHeight="1">
      <c r="A37" s="1" t="n"/>
      <c r="B37" s="22" t="inlineStr">
        <is>
          <t>💵  FATURAMENTO BRUTO</t>
        </is>
      </c>
      <c r="E37" s="23" t="inlineStr">
        <is>
          <t>📉  TOTAL CUSTOS</t>
        </is>
      </c>
      <c r="H37" s="24" t="inlineStr">
        <is>
          <t>🏦  LUCRO LÍQUIDO</t>
        </is>
      </c>
      <c r="K37" s="25" t="inlineStr">
        <is>
          <t>📈  ROI GERAL</t>
        </is>
      </c>
      <c r="L37" s="1" t="n"/>
    </row>
    <row r="38" ht="46" customHeight="1">
      <c r="A38" s="1" t="n"/>
      <c r="B38" s="26">
        <f>E35</f>
        <v/>
      </c>
      <c r="E38" s="27">
        <f>F35+G35+H35</f>
        <v/>
      </c>
      <c r="H38" s="28">
        <f>I35</f>
        <v/>
      </c>
      <c r="K38" s="29">
        <f>IF(E35=0,"",I35/E35)</f>
        <v/>
      </c>
      <c r="L38" s="1" t="n"/>
    </row>
    <row r="39" ht="26" customHeight="1">
      <c r="A39" s="1" t="n"/>
      <c r="B39" s="1" t="n"/>
      <c r="E39" s="30" t="n"/>
      <c r="H39" s="31" t="n"/>
      <c r="K39" s="32" t="n"/>
      <c r="L39" s="1" t="n"/>
    </row>
    <row r="40" ht="10" customHeight="1">
      <c r="A40" s="1" t="n"/>
      <c r="L40" s="1" t="n"/>
    </row>
    <row r="41" ht="22" customHeight="1">
      <c r="A41" s="1" t="n"/>
      <c r="B41" s="33" t="inlineStr">
        <is>
          <t>💡  DICAS RÁPIDAS</t>
        </is>
      </c>
      <c r="L41" s="1" t="n"/>
    </row>
    <row r="42" ht="20" customHeight="1">
      <c r="A42" s="1" t="n"/>
      <c r="B42" s="34" t="inlineStr">
        <is>
          <t>✅  Preencha a planilha DIARIAMENTE para manter o controle preciso do seu negócio.</t>
        </is>
      </c>
      <c r="L42" s="1" t="n"/>
    </row>
    <row r="43" ht="20" customHeight="1">
      <c r="A43" s="1" t="n"/>
      <c r="B43" s="35" t="inlineStr">
        <is>
          <t>📊  ROI acima de 50% indica campanha saudável. Abaixo de 20% reavalie o produto ou o anúncio.</t>
        </is>
      </c>
      <c r="L43" s="1" t="n"/>
    </row>
    <row r="44" ht="20" customHeight="1">
      <c r="A44" s="1" t="n"/>
      <c r="B44" s="34" t="inlineStr">
        <is>
          <t>💸  Inclua TODAS as taxas: saque da plataforma (R$ 1,99–4,99), impostos MEI e ferramentas mensais.</t>
        </is>
      </c>
      <c r="L44" s="1" t="n"/>
    </row>
    <row r="45" ht="20" customHeight="1">
      <c r="A45" s="1" t="n"/>
      <c r="B45" s="35" t="inlineStr">
        <is>
          <t>🔁  Use a aba 'Custos Fixos' para calcular o custo proporcional por venda automaticamente.</t>
        </is>
      </c>
      <c r="L45" s="1" t="n"/>
    </row>
    <row r="46" ht="20" customHeight="1">
      <c r="A46" s="1" t="n"/>
      <c r="B46" s="34" t="inlineStr">
        <is>
          <t>📅  Compare períodos: feriados, fim de mês e início de semana podem mudar seu ROI significativamente.</t>
        </is>
      </c>
      <c r="L46" s="1" t="n"/>
    </row>
    <row r="47" ht="20" customHeight="1">
      <c r="A47" s="1" t="n"/>
      <c r="L47" s="1" t="n"/>
    </row>
    <row r="48" ht="20" customHeight="1">
      <c r="A48" s="1" t="n"/>
      <c r="L48" s="1" t="n"/>
    </row>
    <row r="49" ht="20" customHeight="1">
      <c r="A49" s="1" t="n"/>
      <c r="L49" s="1" t="n"/>
    </row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</sheetData>
  <mergeCells count="23">
    <mergeCell ref="H38:I38"/>
    <mergeCell ref="K39"/>
    <mergeCell ref="K38"/>
    <mergeCell ref="K37"/>
    <mergeCell ref="E39:F39"/>
    <mergeCell ref="B39:C39"/>
    <mergeCell ref="H39:I39"/>
    <mergeCell ref="B45:K45"/>
    <mergeCell ref="B41:K41"/>
    <mergeCell ref="E38:F38"/>
    <mergeCell ref="E3:K3"/>
    <mergeCell ref="B38:C38"/>
    <mergeCell ref="B46:K46"/>
    <mergeCell ref="B37:C37"/>
    <mergeCell ref="B35:D35"/>
    <mergeCell ref="B43:K43"/>
    <mergeCell ref="H37:I37"/>
    <mergeCell ref="B2:K2"/>
    <mergeCell ref="B42:K42"/>
    <mergeCell ref="B3:D3"/>
    <mergeCell ref="B1:K1"/>
    <mergeCell ref="B44:K44"/>
    <mergeCell ref="E37:F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20" customWidth="1" min="3" max="3"/>
    <col width="20" customWidth="1" min="4" max="4"/>
    <col width="16" customWidth="1" min="5" max="5"/>
  </cols>
  <sheetData>
    <row r="1" ht="42" customHeight="1">
      <c r="A1" s="1" t="n"/>
      <c r="B1" s="36" t="inlineStr">
        <is>
          <t>⚙️  CALCULADORA DE CUSTOS FIXOS MENSAIS</t>
        </is>
      </c>
    </row>
    <row r="2" ht="22" customHeight="1">
      <c r="A2" s="1" t="n"/>
      <c r="B2" s="3" t="inlineStr">
        <is>
          <t>Preencha os custos fixos mensais do seu negócio digital</t>
        </is>
      </c>
    </row>
    <row r="3" ht="30" customHeight="1">
      <c r="A3" s="6" t="inlineStr"/>
      <c r="B3" s="7" t="inlineStr">
        <is>
          <t>Descrição da Despesa</t>
        </is>
      </c>
      <c r="C3" s="7" t="inlineStr">
        <is>
          <t>Categoria</t>
        </is>
      </c>
      <c r="D3" s="7" t="inlineStr">
        <is>
          <t>Valor Mensal (R$)</t>
        </is>
      </c>
      <c r="E3" s="7" t="inlineStr">
        <is>
          <t>% do Total</t>
        </is>
      </c>
    </row>
    <row r="4" ht="22" customHeight="1">
      <c r="A4" s="1" t="n"/>
      <c r="B4" s="37" t="inlineStr">
        <is>
          <t>Internet / Fibra</t>
        </is>
      </c>
      <c r="C4" s="38" t="inlineStr">
        <is>
          <t>Infraestrutura</t>
        </is>
      </c>
      <c r="D4" s="11" t="n">
        <v>150</v>
      </c>
      <c r="E4" s="39">
        <f>IF(D12=0,"",D4/D12)</f>
        <v/>
      </c>
    </row>
    <row r="5" ht="22" customHeight="1">
      <c r="A5" s="1" t="n"/>
      <c r="B5" s="40" t="inlineStr">
        <is>
          <t>Energia Elétrica (prop)</t>
        </is>
      </c>
      <c r="C5" s="41" t="inlineStr">
        <is>
          <t>Infraestrutura</t>
        </is>
      </c>
      <c r="D5" s="11" t="n">
        <v>80</v>
      </c>
      <c r="E5" s="42">
        <f>IF(D12=0,"",D5/D12)</f>
        <v/>
      </c>
    </row>
    <row r="6" ht="22" customHeight="1">
      <c r="A6" s="1" t="n"/>
      <c r="B6" s="37" t="inlineStr">
        <is>
          <t>Canva Pro</t>
        </is>
      </c>
      <c r="C6" s="38" t="inlineStr">
        <is>
          <t>Ferramenta</t>
        </is>
      </c>
      <c r="D6" s="11" t="n">
        <v>55</v>
      </c>
      <c r="E6" s="39">
        <f>IF(D12=0,"",D6/D12)</f>
        <v/>
      </c>
    </row>
    <row r="7" ht="22" customHeight="1">
      <c r="A7" s="1" t="n"/>
      <c r="B7" s="40" t="inlineStr">
        <is>
          <t>ChatGPT / IA</t>
        </is>
      </c>
      <c r="C7" s="41" t="inlineStr">
        <is>
          <t>Ferramenta</t>
        </is>
      </c>
      <c r="D7" s="11" t="n">
        <v>100</v>
      </c>
      <c r="E7" s="42">
        <f>IF(D12=0,"",D7/D12)</f>
        <v/>
      </c>
    </row>
    <row r="8" ht="22" customHeight="1">
      <c r="A8" s="1" t="n"/>
      <c r="B8" s="37" t="inlineStr">
        <is>
          <t>ManyChat</t>
        </is>
      </c>
      <c r="C8" s="38" t="inlineStr">
        <is>
          <t>Automação</t>
        </is>
      </c>
      <c r="D8" s="11" t="n">
        <v>97</v>
      </c>
      <c r="E8" s="39">
        <f>IF(D12=0,"",D8/D12)</f>
        <v/>
      </c>
    </row>
    <row r="9" ht="22" customHeight="1">
      <c r="A9" s="1" t="n"/>
      <c r="B9" s="40" t="inlineStr">
        <is>
          <t>Domínio / Hospedagem</t>
        </is>
      </c>
      <c r="C9" s="41" t="inlineStr">
        <is>
          <t>Infraestrutura</t>
        </is>
      </c>
      <c r="D9" s="11" t="n">
        <v>30</v>
      </c>
      <c r="E9" s="42">
        <f>IF(D12=0,"",D9/D12)</f>
        <v/>
      </c>
    </row>
    <row r="10" ht="22" customHeight="1">
      <c r="A10" s="1" t="n"/>
      <c r="B10" s="37" t="inlineStr">
        <is>
          <t>Curso / Capacitação</t>
        </is>
      </c>
      <c r="C10" s="38" t="inlineStr">
        <is>
          <t>Educação</t>
        </is>
      </c>
      <c r="D10" s="11" t="n">
        <v>50</v>
      </c>
      <c r="E10" s="39">
        <f>IF(D12=0,"",D10/D12)</f>
        <v/>
      </c>
    </row>
    <row r="11" ht="22" customHeight="1">
      <c r="A11" s="1" t="n"/>
      <c r="B11" s="40" t="inlineStr">
        <is>
          <t>Outros</t>
        </is>
      </c>
      <c r="C11" s="41" t="inlineStr">
        <is>
          <t>Variável</t>
        </is>
      </c>
      <c r="D11" s="11" t="n">
        <v>0</v>
      </c>
      <c r="E11" s="42">
        <f>IF(D12=0,"",D11/D12)</f>
        <v/>
      </c>
    </row>
    <row r="12" ht="28" customHeight="1">
      <c r="A12" s="1" t="n"/>
      <c r="B12" s="43" t="inlineStr">
        <is>
          <t>📊  TOTAL MENSAL</t>
        </is>
      </c>
      <c r="D12" s="44">
        <f>SUM(D4:D11)</f>
        <v/>
      </c>
    </row>
    <row r="13">
      <c r="A13" s="1" t="n"/>
    </row>
    <row r="14" ht="28" customHeight="1">
      <c r="A14" s="1" t="n"/>
      <c r="B14" s="45" t="inlineStr">
        <is>
          <t>⬇️  CALCULADORA: Custo fixo por venda</t>
        </is>
      </c>
    </row>
    <row r="15" ht="24" customHeight="1">
      <c r="A15" s="1" t="n"/>
      <c r="B15" s="46" t="inlineStr">
        <is>
          <t>Nº de vendas estimadas no mês:</t>
        </is>
      </c>
      <c r="D15" s="47" t="n">
        <v>30</v>
      </c>
    </row>
    <row r="16" ht="24" customHeight="1">
      <c r="A16" s="1" t="n"/>
      <c r="B16" s="46" t="inlineStr">
        <is>
          <t>Custo fixo por venda (R$):</t>
        </is>
      </c>
      <c r="D16" s="48">
        <f>D12/B15</f>
        <v/>
      </c>
    </row>
    <row r="17">
      <c r="A17" s="1" t="n"/>
    </row>
    <row r="18">
      <c r="A18" s="1" t="n"/>
    </row>
  </sheetData>
  <mergeCells count="4">
    <mergeCell ref="B14:E14"/>
    <mergeCell ref="B1:E1"/>
    <mergeCell ref="B2:E2"/>
    <mergeCell ref="B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22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42" customHeight="1">
      <c r="A1" s="1" t="n"/>
      <c r="B1" s="36" t="inlineStr">
        <is>
          <t>📅  RESUMO MENSAL — HISTÓRICO DE PERFORMANCE</t>
        </is>
      </c>
    </row>
    <row r="2">
      <c r="A2" s="1" t="n"/>
    </row>
    <row r="3" ht="30" customHeight="1">
      <c r="A3" s="6" t="inlineStr"/>
      <c r="B3" s="7" t="inlineStr">
        <is>
          <t>Mês / Período</t>
        </is>
      </c>
      <c r="C3" s="7" t="inlineStr">
        <is>
          <t>Faturamento Bruto (R$)</t>
        </is>
      </c>
      <c r="D3" s="7" t="inlineStr">
        <is>
          <t>Total Custos (R$)</t>
        </is>
      </c>
      <c r="E3" s="7" t="inlineStr">
        <is>
          <t>Lucro Líquido (R$)</t>
        </is>
      </c>
      <c r="F3" s="7" t="inlineStr">
        <is>
          <t>ROI (%)</t>
        </is>
      </c>
      <c r="G3" s="7" t="inlineStr">
        <is>
          <t>Observações</t>
        </is>
      </c>
    </row>
    <row r="4" ht="22" customHeight="1">
      <c r="A4" s="1" t="n"/>
      <c r="B4" s="49" t="inlineStr">
        <is>
          <t>Janeiro</t>
        </is>
      </c>
      <c r="C4" s="11" t="n"/>
      <c r="D4" s="11" t="n"/>
      <c r="E4" s="11" t="n"/>
      <c r="F4" s="50">
        <f>IF(OR(C4=0,C4=""),"",E4/C4)</f>
        <v/>
      </c>
      <c r="G4" s="9" t="n"/>
    </row>
    <row r="5" ht="22" customHeight="1">
      <c r="A5" s="1" t="n"/>
      <c r="B5" s="51" t="inlineStr">
        <is>
          <t>Fevereiro</t>
        </is>
      </c>
      <c r="C5" s="11" t="n"/>
      <c r="D5" s="11" t="n"/>
      <c r="E5" s="11" t="n"/>
      <c r="F5" s="52">
        <f>IF(OR(C5=0,C5=""),"",E5/C5)</f>
        <v/>
      </c>
      <c r="G5" s="9" t="n"/>
    </row>
    <row r="6" ht="22" customHeight="1">
      <c r="A6" s="1" t="n"/>
      <c r="B6" s="49" t="inlineStr">
        <is>
          <t>Março</t>
        </is>
      </c>
      <c r="C6" s="11" t="n"/>
      <c r="D6" s="11" t="n"/>
      <c r="E6" s="11" t="n"/>
      <c r="F6" s="50">
        <f>IF(OR(C6=0,C6=""),"",E6/C6)</f>
        <v/>
      </c>
      <c r="G6" s="9" t="n"/>
    </row>
    <row r="7" ht="22" customHeight="1">
      <c r="A7" s="1" t="n"/>
      <c r="B7" s="51" t="inlineStr">
        <is>
          <t>Abril</t>
        </is>
      </c>
      <c r="C7" s="11" t="n"/>
      <c r="D7" s="11" t="n"/>
      <c r="E7" s="11" t="n"/>
      <c r="F7" s="52">
        <f>IF(OR(C7=0,C7=""),"",E7/C7)</f>
        <v/>
      </c>
      <c r="G7" s="9" t="n"/>
    </row>
    <row r="8" ht="22" customHeight="1">
      <c r="A8" s="1" t="n"/>
      <c r="B8" s="49" t="inlineStr">
        <is>
          <t>Maio</t>
        </is>
      </c>
      <c r="C8" s="11" t="n"/>
      <c r="D8" s="11" t="n"/>
      <c r="E8" s="11" t="n"/>
      <c r="F8" s="50">
        <f>IF(OR(C8=0,C8=""),"",E8/C8)</f>
        <v/>
      </c>
      <c r="G8" s="9" t="n"/>
    </row>
    <row r="9" ht="22" customHeight="1">
      <c r="A9" s="1" t="n"/>
      <c r="B9" s="51" t="inlineStr">
        <is>
          <t>Junho</t>
        </is>
      </c>
      <c r="C9" s="11" t="n"/>
      <c r="D9" s="11" t="n"/>
      <c r="E9" s="11" t="n"/>
      <c r="F9" s="52">
        <f>IF(OR(C9=0,C9=""),"",E9/C9)</f>
        <v/>
      </c>
      <c r="G9" s="9" t="n"/>
    </row>
    <row r="10" ht="22" customHeight="1">
      <c r="A10" s="1" t="n"/>
      <c r="B10" s="49" t="inlineStr">
        <is>
          <t>Julho</t>
        </is>
      </c>
      <c r="C10" s="11" t="n"/>
      <c r="D10" s="11" t="n"/>
      <c r="E10" s="11" t="n"/>
      <c r="F10" s="50">
        <f>IF(OR(C10=0,C10=""),"",E10/C10)</f>
        <v/>
      </c>
      <c r="G10" s="9" t="n"/>
    </row>
    <row r="11" ht="22" customHeight="1">
      <c r="A11" s="1" t="n"/>
      <c r="B11" s="51" t="inlineStr">
        <is>
          <t>Agosto</t>
        </is>
      </c>
      <c r="C11" s="11" t="n"/>
      <c r="D11" s="11" t="n"/>
      <c r="E11" s="11" t="n"/>
      <c r="F11" s="52">
        <f>IF(OR(C11=0,C11=""),"",E11/C11)</f>
        <v/>
      </c>
      <c r="G11" s="9" t="n"/>
    </row>
    <row r="12" ht="22" customHeight="1">
      <c r="A12" s="1" t="n"/>
      <c r="B12" s="49" t="inlineStr">
        <is>
          <t>Setembro</t>
        </is>
      </c>
      <c r="C12" s="11" t="n"/>
      <c r="D12" s="11" t="n"/>
      <c r="E12" s="11" t="n"/>
      <c r="F12" s="50">
        <f>IF(OR(C12=0,C12=""),"",E12/C12)</f>
        <v/>
      </c>
      <c r="G12" s="9" t="n"/>
    </row>
    <row r="13" ht="22" customHeight="1">
      <c r="A13" s="1" t="n"/>
      <c r="B13" s="51" t="inlineStr">
        <is>
          <t>Outubro</t>
        </is>
      </c>
      <c r="C13" s="11" t="n"/>
      <c r="D13" s="11" t="n"/>
      <c r="E13" s="11" t="n"/>
      <c r="F13" s="52">
        <f>IF(OR(C13=0,C13=""),"",E13/C13)</f>
        <v/>
      </c>
      <c r="G13" s="9" t="n"/>
    </row>
    <row r="14" ht="22" customHeight="1">
      <c r="A14" s="1" t="n"/>
      <c r="B14" s="49" t="inlineStr">
        <is>
          <t>Novembro</t>
        </is>
      </c>
      <c r="C14" s="11" t="n"/>
      <c r="D14" s="11" t="n"/>
      <c r="E14" s="11" t="n"/>
      <c r="F14" s="50">
        <f>IF(OR(C14=0,C14=""),"",E14/C14)</f>
        <v/>
      </c>
      <c r="G14" s="9" t="n"/>
    </row>
    <row r="15" ht="22" customHeight="1">
      <c r="A15" s="1" t="n"/>
      <c r="B15" s="51" t="inlineStr">
        <is>
          <t>Dezembro</t>
        </is>
      </c>
      <c r="C15" s="11" t="n"/>
      <c r="D15" s="11" t="n"/>
      <c r="E15" s="11" t="n"/>
      <c r="F15" s="52">
        <f>IF(OR(C15=0,C15=""),"",E15/C15)</f>
        <v/>
      </c>
      <c r="G15" s="9" t="n"/>
    </row>
    <row r="16" ht="28" customHeight="1">
      <c r="A16" s="1" t="n"/>
      <c r="B16" s="53" t="inlineStr">
        <is>
          <t>🏆  ANUAL</t>
        </is>
      </c>
      <c r="C16" s="44">
        <f>SUM(C4:C15)</f>
        <v/>
      </c>
      <c r="D16" s="44">
        <f>SUM(D4:D15)</f>
        <v/>
      </c>
      <c r="E16" s="44">
        <f>SUM(E4:E15)</f>
        <v/>
      </c>
      <c r="F16" s="54">
        <f>IF(C16=0,"",E16/C16)</f>
        <v/>
      </c>
    </row>
    <row r="17">
      <c r="A17" s="1" t="n"/>
    </row>
    <row r="18">
      <c r="A18" s="1" t="n"/>
    </row>
    <row r="19">
      <c r="A19" s="1" t="n"/>
    </row>
  </sheetData>
  <mergeCells count="1">
    <mergeCell ref="B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80" customWidth="1" min="2" max="2"/>
  </cols>
  <sheetData>
    <row r="1" ht="42" customHeight="1">
      <c r="A1" s="1" t="n"/>
      <c r="B1" s="36" t="inlineStr">
        <is>
          <t>📖  GUIA DE USO — PAINEL DE LUCRO LÍQUIDO PARA AFILIADOS</t>
        </is>
      </c>
    </row>
    <row r="2" ht="28" customHeight="1">
      <c r="A2" s="1" t="n"/>
      <c r="B2" s="55" t="inlineStr">
        <is>
          <t>📊 PAINEL PRINCIPAL</t>
        </is>
      </c>
    </row>
    <row r="3" ht="18" customHeight="1">
      <c r="A3" s="1" t="n"/>
      <c r="B3" s="34" t="inlineStr">
        <is>
          <t>Esta é a aba onde você registra cada venda ou comissão recebida.</t>
        </is>
      </c>
    </row>
    <row r="4" ht="18" customHeight="1">
      <c r="A4" s="1" t="n"/>
      <c r="B4" s="34" t="inlineStr"/>
    </row>
    <row r="5" ht="24" customHeight="1">
      <c r="A5" s="1" t="n"/>
      <c r="B5" s="56" t="inlineStr">
        <is>
          <t>PASSO 1 — Preencha as colunas amarelas (inputs) a cada venda realizada:</t>
        </is>
      </c>
    </row>
    <row r="6" ht="20" customHeight="1">
      <c r="A6" s="1" t="n"/>
      <c r="B6" s="57" t="inlineStr">
        <is>
          <t>• Data: A data da venda ou do recebimento da comissão</t>
        </is>
      </c>
    </row>
    <row r="7" ht="20" customHeight="1">
      <c r="A7" s="1" t="n"/>
      <c r="B7" s="57" t="inlineStr">
        <is>
          <t>• Produto / Origem: Nome do produto, app ou fonte de renda</t>
        </is>
      </c>
    </row>
    <row r="8" ht="20" customHeight="1">
      <c r="A8" s="1" t="n"/>
      <c r="B8" s="57" t="inlineStr">
        <is>
          <t>• Plataforma / Canal: Ex: Hotmart, Monetizze, Instagram, Tráfego Pago</t>
        </is>
      </c>
    </row>
    <row r="9" ht="20" customHeight="1">
      <c r="A9" s="1" t="n"/>
      <c r="B9" s="57" t="inlineStr">
        <is>
          <t>• Valor Bruto (R$): O valor total da comissão, ANTES de descontar qualquer taxa</t>
        </is>
      </c>
    </row>
    <row r="10" ht="20" customHeight="1">
      <c r="A10" s="1" t="n"/>
      <c r="B10" s="57" t="inlineStr">
        <is>
          <t>• Taxa Plataforma (R$): O valor que a plataforma retém (Hotmart, Kiwify, Braip...)</t>
        </is>
      </c>
    </row>
    <row r="11" ht="20" customHeight="1">
      <c r="A11" s="1" t="n"/>
      <c r="B11" s="57" t="inlineStr">
        <is>
          <t>• Custo Anúncios (R$): O que você gastou em Facebook Ads, Google Ads, TikTok Ads</t>
        </is>
      </c>
    </row>
    <row r="12" ht="20" customHeight="1">
      <c r="A12" s="1" t="n"/>
      <c r="B12" s="57" t="inlineStr">
        <is>
          <t>• Custos Fixos (R$): Use o valor calculado na aba '⚙️ Custos Fixos' (custo por venda)</t>
        </is>
      </c>
    </row>
    <row r="13" ht="18" customHeight="1">
      <c r="A13" s="1" t="n"/>
      <c r="B13" s="34" t="inlineStr"/>
    </row>
    <row r="14" ht="24" customHeight="1">
      <c r="A14" s="1" t="n"/>
      <c r="B14" s="56" t="inlineStr">
        <is>
          <t>PASSO 2 — As colunas calculadas são preenchidas automaticamente:</t>
        </is>
      </c>
    </row>
    <row r="15" ht="20" customHeight="1">
      <c r="A15" s="1" t="n"/>
      <c r="B15" s="57" t="inlineStr">
        <is>
          <t>• Lucro Líquido = Valor Bruto − Taxa − Custo Anúncios − Custos Fixos</t>
        </is>
      </c>
    </row>
    <row r="16" ht="20" customHeight="1">
      <c r="A16" s="1" t="n"/>
      <c r="B16" s="57" t="inlineStr">
        <is>
          <t>• ROI (%) = Lucro Líquido ÷ Valor Bruto × 100</t>
        </is>
      </c>
    </row>
    <row r="17" ht="20" customHeight="1">
      <c r="A17" s="1" t="n"/>
      <c r="B17" s="57" t="inlineStr">
        <is>
          <t>• Status = ✅ Lucro ou 🔴 Prejuízo</t>
        </is>
      </c>
    </row>
    <row r="18" ht="18" customHeight="1">
      <c r="A18" s="1" t="n"/>
      <c r="B18" s="34" t="inlineStr"/>
    </row>
    <row r="19" ht="28" customHeight="1">
      <c r="A19" s="1" t="n"/>
      <c r="B19" s="55" t="inlineStr">
        <is>
          <t>⚙️ CUSTOS FIXOS</t>
        </is>
      </c>
    </row>
    <row r="20" ht="18" customHeight="1">
      <c r="A20" s="1" t="n"/>
      <c r="B20" s="34" t="inlineStr">
        <is>
          <t>Preencha todos os seus gastos mensais fixos nesta aba.</t>
        </is>
      </c>
    </row>
    <row r="21" ht="18" customHeight="1">
      <c r="A21" s="1" t="n"/>
      <c r="B21" s="34" t="inlineStr">
        <is>
          <t>O sistema calcula automaticamente o custo proporcional por venda.</t>
        </is>
      </c>
    </row>
    <row r="22" ht="18" customHeight="1">
      <c r="A22" s="1" t="n"/>
      <c r="B22" s="34" t="inlineStr">
        <is>
          <t>Use esse valor na coluna 'Custos Fixos' do Painel Principal.</t>
        </is>
      </c>
    </row>
    <row r="23" ht="18" customHeight="1">
      <c r="A23" s="1" t="n"/>
      <c r="B23" s="34" t="inlineStr"/>
    </row>
    <row r="24" ht="28" customHeight="1">
      <c r="A24" s="1" t="n"/>
      <c r="B24" s="55" t="inlineStr">
        <is>
          <t>📅 RESUMO MENSAL</t>
        </is>
      </c>
    </row>
    <row r="25" ht="18" customHeight="1">
      <c r="A25" s="1" t="n"/>
      <c r="B25" s="34" t="inlineStr">
        <is>
          <t>Registre mensalmente os totais (faturamento, custos e lucro líquido).</t>
        </is>
      </c>
    </row>
    <row r="26" ht="18" customHeight="1">
      <c r="A26" s="1" t="n"/>
      <c r="B26" s="34" t="inlineStr">
        <is>
          <t>O ROI anual é calculado automaticamente na última linha.</t>
        </is>
      </c>
    </row>
    <row r="27" ht="18" customHeight="1">
      <c r="A27" s="1" t="n"/>
      <c r="B27" s="34" t="inlineStr">
        <is>
          <t>Use a coluna Observações para anotar campanhas, eventos ou estratégias.</t>
        </is>
      </c>
    </row>
    <row r="28" ht="18" customHeight="1">
      <c r="A28" s="1" t="n"/>
      <c r="B28" s="34" t="inlineStr"/>
    </row>
    <row r="29" ht="28" customHeight="1">
      <c r="A29" s="1" t="n"/>
      <c r="B29" s="55" t="inlineStr">
        <is>
          <t>💡 DICAS DE OURO</t>
        </is>
      </c>
    </row>
    <row r="30" ht="20" customHeight="1">
      <c r="A30" s="1" t="n"/>
      <c r="B30" s="57" t="inlineStr">
        <is>
          <t>✅  ROI acima de 50% = produto / campanha saudável e escalável</t>
        </is>
      </c>
    </row>
    <row r="31" ht="20" customHeight="1">
      <c r="A31" s="1" t="n"/>
      <c r="B31" s="57" t="inlineStr">
        <is>
          <t>⚠️   ROI entre 10–50% = revise custos ou troque o produto promovido</t>
        </is>
      </c>
    </row>
    <row r="32" ht="20" customHeight="1">
      <c r="A32" s="1" t="n"/>
      <c r="B32" s="57" t="inlineStr">
        <is>
          <t>🔴  ROI negativo = PARE imediatamente e reavalie a estratégia</t>
        </is>
      </c>
    </row>
    <row r="33" ht="20" customHeight="1">
      <c r="A33" s="1" t="n"/>
      <c r="B33" s="57" t="inlineStr">
        <is>
          <t>📌  Preencha DIARIAMENTE. Deixar para depois gera erros e esquecimentos</t>
        </is>
      </c>
    </row>
    <row r="34" ht="20" customHeight="1">
      <c r="A34" s="1" t="n"/>
      <c r="B34" s="57" t="inlineStr">
        <is>
          <t>💰  Nunca confunda faturamento bruto com lucro. São números completamente diferentes</t>
        </is>
      </c>
    </row>
    <row r="35" ht="18" customHeight="1">
      <c r="A35" s="1" t="n"/>
      <c r="B35" s="34" t="inlineStr"/>
    </row>
    <row r="36" ht="28" customHeight="1">
      <c r="A36" s="1" t="n"/>
      <c r="B36" s="55" t="inlineStr">
        <is>
          <t>🏢 PLATAFORMAS SUGERIDAS</t>
        </is>
      </c>
    </row>
    <row r="37" ht="20" customHeight="1">
      <c r="A37" s="1" t="n"/>
      <c r="B37" s="57" t="inlineStr">
        <is>
          <t>• Hotmart (hotmart.com) | • Monetizze (monetizze.com.br) | • Kiwify (kiwify.com.br)</t>
        </is>
      </c>
    </row>
    <row r="38" ht="20" customHeight="1">
      <c r="A38" s="1" t="n"/>
      <c r="B38" s="57" t="inlineStr">
        <is>
          <t>• Braip (braip.com) | • Eduzz (eduzz.com) | • Ticto (ticto.com.br)</t>
        </is>
      </c>
    </row>
  </sheetData>
  <mergeCells count="1">
    <mergeCell ref="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2026-03-04T10:31:46Z</dcterms:created>
  <dcterms:modified xmlns:dcterms="http://purl.org/dc/terms/" xmlns:xsi="http://www.w3.org/2001/XMLSchema-instance" xsi:type="dcterms:W3CDTF">2026-03-04T10:31:46Z</dcterms:modified>
</cp:coreProperties>
</file>